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https://d.docs.live.net/56a873d55f5790a2/Documents/Publications/Measuring the User Experience/1st Edition/Website/sus/"/>
    </mc:Choice>
  </mc:AlternateContent>
  <xr:revisionPtr revIDLastSave="0" documentId="8_{64F90962-852E-4091-9348-0D15DFBA7F37}" xr6:coauthVersionLast="34" xr6:coauthVersionMax="34" xr10:uidLastSave="{00000000-0000-0000-0000-000000000000}"/>
  <bookViews>
    <workbookView xWindow="360" yWindow="330" windowWidth="14940" windowHeight="8940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E2" i="1" l="1" a="1"/>
  <c r="E2" i="1" s="1"/>
  <c r="H2" i="1"/>
  <c r="H3" i="1"/>
  <c r="H4" i="1"/>
  <c r="H5" i="1"/>
  <c r="H6" i="1"/>
  <c r="H7" i="1"/>
  <c r="H9" i="1"/>
  <c r="E7" i="1" l="1"/>
  <c r="E5" i="1"/>
  <c r="E3" i="1"/>
  <c r="E9" i="1"/>
  <c r="E8" i="1"/>
  <c r="E6" i="1"/>
  <c r="E4" i="1"/>
</calcChain>
</file>

<file path=xl/sharedStrings.xml><?xml version="1.0" encoding="utf-8"?>
<sst xmlns="http://schemas.openxmlformats.org/spreadsheetml/2006/main" count="17" uniqueCount="17">
  <si>
    <t>&lt;=40</t>
  </si>
  <si>
    <t>41-50</t>
  </si>
  <si>
    <t>51-60</t>
  </si>
  <si>
    <t>61-70</t>
  </si>
  <si>
    <t>71-80</t>
  </si>
  <si>
    <t>81-90</t>
  </si>
  <si>
    <t>91-100</t>
  </si>
  <si>
    <t>25th</t>
  </si>
  <si>
    <t>50th</t>
  </si>
  <si>
    <t>75th</t>
  </si>
  <si>
    <t>Mean</t>
  </si>
  <si>
    <t>10th</t>
  </si>
  <si>
    <t>90th</t>
  </si>
  <si>
    <t>Count:</t>
  </si>
  <si>
    <t>Percentiles:</t>
  </si>
  <si>
    <t>SUS Score</t>
  </si>
  <si>
    <t>Frequency Distribution: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</si>
</sst>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Frequency Distribution of SUS Scores for 129 Conditions from 50 Studies</a:t>
            </a:r>
          </a:p>
        </c:rich>
      </c:tx>
      <c:layout>
        <c:manualLayout>
          <c:xMode val="edge"/>
          <c:yMode val="edge"/>
          <c:x val="0.1595241804412677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7651710499698"/>
          <c:y val="0.24062500000000001"/>
          <c:w val="0.826192397210745"/>
          <c:h val="0.56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Sheet1!$D$2:$D$8</c:f>
              <c:strCache>
                <c:ptCount val="7"/>
                <c:pt idx="0">
                  <c:v>&lt;=40</c:v>
                </c:pt>
                <c:pt idx="1">
                  <c:v>41-50</c:v>
                </c:pt>
                <c:pt idx="2">
                  <c:v>51-60</c:v>
                </c:pt>
                <c:pt idx="3">
                  <c:v>61-70</c:v>
                </c:pt>
                <c:pt idx="4">
                  <c:v>71-80</c:v>
                </c:pt>
                <c:pt idx="5">
                  <c:v>81-90</c:v>
                </c:pt>
                <c:pt idx="6">
                  <c:v>91-100</c:v>
                </c:pt>
              </c:strCache>
            </c:strRef>
          </c:cat>
          <c:val>
            <c:numRef>
              <c:f>Sheet1!$E$2:$E$8</c:f>
              <c:numCache>
                <c:formatCode>General</c:formatCode>
                <c:ptCount val="7"/>
                <c:pt idx="0">
                  <c:v>4</c:v>
                </c:pt>
                <c:pt idx="1">
                  <c:v>16</c:v>
                </c:pt>
                <c:pt idx="2">
                  <c:v>19</c:v>
                </c:pt>
                <c:pt idx="3">
                  <c:v>30</c:v>
                </c:pt>
                <c:pt idx="4">
                  <c:v>45</c:v>
                </c:pt>
                <c:pt idx="5">
                  <c:v>13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5-4B09-9C8C-010F4257B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5125768"/>
        <c:axId val="1"/>
      </c:barChart>
      <c:catAx>
        <c:axId val="425125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Average SUS Scores</a:t>
                </a:r>
              </a:p>
            </c:rich>
          </c:tx>
          <c:layout>
            <c:manualLayout>
              <c:xMode val="edge"/>
              <c:yMode val="edge"/>
              <c:x val="0.41428667756388943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Frequency</a:t>
                </a:r>
              </a:p>
            </c:rich>
          </c:tx>
          <c:layout>
            <c:manualLayout>
              <c:xMode val="edge"/>
              <c:yMode val="edge"/>
              <c:x val="3.8095326672541556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1257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10</xdr:row>
      <xdr:rowOff>57150</xdr:rowOff>
    </xdr:from>
    <xdr:to>
      <xdr:col>9</xdr:col>
      <xdr:colOff>114300</xdr:colOff>
      <xdr:row>29</xdr:row>
      <xdr:rowOff>28575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639619F-189F-4305-86BB-6AF8DC0E6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workbookViewId="0">
      <selection activeCell="O31" sqref="O31"/>
    </sheetView>
  </sheetViews>
  <sheetFormatPr defaultRowHeight="12.75" x14ac:dyDescent="0.2"/>
  <sheetData>
    <row r="1" spans="1:8" x14ac:dyDescent="0.2">
      <c r="A1" s="1" t="s">
        <v>15</v>
      </c>
      <c r="C1" s="1" t="s">
        <v>16</v>
      </c>
      <c r="G1" s="1" t="s">
        <v>14</v>
      </c>
    </row>
    <row r="2" spans="1:8" x14ac:dyDescent="0.2">
      <c r="A2">
        <v>63</v>
      </c>
      <c r="C2">
        <v>40</v>
      </c>
      <c r="D2" t="s">
        <v>0</v>
      </c>
      <c r="E2">
        <f t="array" ref="E2:E9">FREQUENCY(A:A,C2:C8)</f>
        <v>4</v>
      </c>
      <c r="G2" t="s">
        <v>11</v>
      </c>
      <c r="H2" s="2">
        <f>PERCENTILE(A:A,0.1)</f>
        <v>47.42</v>
      </c>
    </row>
    <row r="3" spans="1:8" x14ac:dyDescent="0.2">
      <c r="A3">
        <v>65</v>
      </c>
      <c r="C3">
        <v>50</v>
      </c>
      <c r="D3" t="s">
        <v>1</v>
      </c>
      <c r="E3">
        <v>16</v>
      </c>
      <c r="G3" t="s">
        <v>7</v>
      </c>
      <c r="H3" s="2">
        <f>QUARTILE(A:A,1)</f>
        <v>56.7</v>
      </c>
    </row>
    <row r="4" spans="1:8" x14ac:dyDescent="0.2">
      <c r="A4">
        <v>70</v>
      </c>
      <c r="C4">
        <v>60</v>
      </c>
      <c r="D4" t="s">
        <v>2</v>
      </c>
      <c r="E4">
        <v>19</v>
      </c>
      <c r="G4" t="s">
        <v>8</v>
      </c>
      <c r="H4" s="2">
        <f>QUARTILE(A:A,2)</f>
        <v>68.900000000000006</v>
      </c>
    </row>
    <row r="5" spans="1:8" x14ac:dyDescent="0.2">
      <c r="A5">
        <v>64</v>
      </c>
      <c r="C5">
        <v>70</v>
      </c>
      <c r="D5" t="s">
        <v>3</v>
      </c>
      <c r="E5">
        <v>30</v>
      </c>
      <c r="G5" t="s">
        <v>9</v>
      </c>
      <c r="H5" s="2">
        <f>QUARTILE(A:A,3)</f>
        <v>76.7</v>
      </c>
    </row>
    <row r="6" spans="1:8" x14ac:dyDescent="0.2">
      <c r="A6">
        <v>75</v>
      </c>
      <c r="C6">
        <v>80</v>
      </c>
      <c r="D6" t="s">
        <v>4</v>
      </c>
      <c r="E6">
        <v>45</v>
      </c>
      <c r="G6" t="s">
        <v>12</v>
      </c>
      <c r="H6" s="2">
        <f>PERCENTILE(A:A,0.9)</f>
        <v>81.2</v>
      </c>
    </row>
    <row r="7" spans="1:8" x14ac:dyDescent="0.2">
      <c r="A7">
        <v>60</v>
      </c>
      <c r="C7">
        <v>90</v>
      </c>
      <c r="D7" t="s">
        <v>5</v>
      </c>
      <c r="E7">
        <v>13</v>
      </c>
      <c r="G7" s="1" t="s">
        <v>10</v>
      </c>
      <c r="H7" s="2">
        <f>AVERAGE(A:A)</f>
        <v>66.408527131782975</v>
      </c>
    </row>
    <row r="8" spans="1:8" x14ac:dyDescent="0.2">
      <c r="A8">
        <v>67.3</v>
      </c>
      <c r="C8">
        <v>100</v>
      </c>
      <c r="D8" t="s">
        <v>6</v>
      </c>
      <c r="E8">
        <v>2</v>
      </c>
    </row>
    <row r="9" spans="1:8" x14ac:dyDescent="0.2">
      <c r="A9">
        <v>66</v>
      </c>
      <c r="E9">
        <v>0</v>
      </c>
      <c r="G9" t="s">
        <v>13</v>
      </c>
      <c r="H9">
        <f>COUNT(A:A)</f>
        <v>129</v>
      </c>
    </row>
    <row r="10" spans="1:8" x14ac:dyDescent="0.2">
      <c r="A10">
        <v>80</v>
      </c>
    </row>
    <row r="11" spans="1:8" x14ac:dyDescent="0.2">
      <c r="A11">
        <v>63</v>
      </c>
    </row>
    <row r="12" spans="1:8" x14ac:dyDescent="0.2">
      <c r="A12">
        <v>63</v>
      </c>
    </row>
    <row r="13" spans="1:8" x14ac:dyDescent="0.2">
      <c r="A13">
        <v>63</v>
      </c>
    </row>
    <row r="14" spans="1:8" x14ac:dyDescent="0.2">
      <c r="A14">
        <v>73</v>
      </c>
    </row>
    <row r="15" spans="1:8" x14ac:dyDescent="0.2">
      <c r="A15">
        <v>40</v>
      </c>
    </row>
    <row r="16" spans="1:8" x14ac:dyDescent="0.2">
      <c r="A16">
        <v>56</v>
      </c>
    </row>
    <row r="17" spans="1:1" x14ac:dyDescent="0.2">
      <c r="A17">
        <v>41.9</v>
      </c>
    </row>
    <row r="18" spans="1:1" x14ac:dyDescent="0.2">
      <c r="A18">
        <v>90.2</v>
      </c>
    </row>
    <row r="19" spans="1:1" x14ac:dyDescent="0.2">
      <c r="A19">
        <v>89</v>
      </c>
    </row>
    <row r="20" spans="1:1" x14ac:dyDescent="0.2">
      <c r="A20">
        <v>81</v>
      </c>
    </row>
    <row r="21" spans="1:1" x14ac:dyDescent="0.2">
      <c r="A21">
        <v>83.8</v>
      </c>
    </row>
    <row r="22" spans="1:1" x14ac:dyDescent="0.2">
      <c r="A22">
        <v>71</v>
      </c>
    </row>
    <row r="23" spans="1:1" x14ac:dyDescent="0.2">
      <c r="A23">
        <v>65.400000000000006</v>
      </c>
    </row>
    <row r="24" spans="1:1" x14ac:dyDescent="0.2">
      <c r="A24">
        <v>73.8</v>
      </c>
    </row>
    <row r="25" spans="1:1" x14ac:dyDescent="0.2">
      <c r="A25">
        <v>77</v>
      </c>
    </row>
    <row r="26" spans="1:1" x14ac:dyDescent="0.2">
      <c r="A26">
        <v>68</v>
      </c>
    </row>
    <row r="27" spans="1:1" x14ac:dyDescent="0.2">
      <c r="A27">
        <v>64</v>
      </c>
    </row>
    <row r="28" spans="1:1" x14ac:dyDescent="0.2">
      <c r="A28">
        <v>73.5</v>
      </c>
    </row>
    <row r="29" spans="1:1" x14ac:dyDescent="0.2">
      <c r="A29">
        <v>55.7</v>
      </c>
    </row>
    <row r="30" spans="1:1" x14ac:dyDescent="0.2">
      <c r="A30">
        <v>44.2</v>
      </c>
    </row>
    <row r="31" spans="1:1" x14ac:dyDescent="0.2">
      <c r="A31">
        <v>50</v>
      </c>
    </row>
    <row r="32" spans="1:1" x14ac:dyDescent="0.2">
      <c r="A32">
        <v>75</v>
      </c>
    </row>
    <row r="33" spans="1:1" x14ac:dyDescent="0.2">
      <c r="A33">
        <v>70</v>
      </c>
    </row>
    <row r="34" spans="1:1" x14ac:dyDescent="0.2">
      <c r="A34">
        <v>39</v>
      </c>
    </row>
    <row r="35" spans="1:1" x14ac:dyDescent="0.2">
      <c r="A35">
        <v>65.099999999999994</v>
      </c>
    </row>
    <row r="36" spans="1:1" x14ac:dyDescent="0.2">
      <c r="A36">
        <v>72.5</v>
      </c>
    </row>
    <row r="37" spans="1:1" x14ac:dyDescent="0.2">
      <c r="A37">
        <v>71.5</v>
      </c>
    </row>
    <row r="38" spans="1:1" x14ac:dyDescent="0.2">
      <c r="A38">
        <v>75</v>
      </c>
    </row>
    <row r="39" spans="1:1" x14ac:dyDescent="0.2">
      <c r="A39">
        <v>67</v>
      </c>
    </row>
    <row r="40" spans="1:1" x14ac:dyDescent="0.2">
      <c r="A40">
        <v>61</v>
      </c>
    </row>
    <row r="41" spans="1:1" x14ac:dyDescent="0.2">
      <c r="A41">
        <v>73</v>
      </c>
    </row>
    <row r="42" spans="1:1" x14ac:dyDescent="0.2">
      <c r="A42">
        <v>68</v>
      </c>
    </row>
    <row r="43" spans="1:1" x14ac:dyDescent="0.2">
      <c r="A43">
        <v>84</v>
      </c>
    </row>
    <row r="44" spans="1:1" x14ac:dyDescent="0.2">
      <c r="A44">
        <v>82</v>
      </c>
    </row>
    <row r="45" spans="1:1" x14ac:dyDescent="0.2">
      <c r="A45">
        <v>81</v>
      </c>
    </row>
    <row r="46" spans="1:1" x14ac:dyDescent="0.2">
      <c r="A46">
        <v>77</v>
      </c>
    </row>
    <row r="47" spans="1:1" x14ac:dyDescent="0.2">
      <c r="A47">
        <v>80</v>
      </c>
    </row>
    <row r="48" spans="1:1" x14ac:dyDescent="0.2">
      <c r="A48">
        <v>64</v>
      </c>
    </row>
    <row r="49" spans="1:1" x14ac:dyDescent="0.2">
      <c r="A49">
        <v>78.599999999999994</v>
      </c>
    </row>
    <row r="50" spans="1:1" x14ac:dyDescent="0.2">
      <c r="A50">
        <v>57.1</v>
      </c>
    </row>
    <row r="51" spans="1:1" x14ac:dyDescent="0.2">
      <c r="A51">
        <v>53.6</v>
      </c>
    </row>
    <row r="52" spans="1:1" x14ac:dyDescent="0.2">
      <c r="A52">
        <v>52</v>
      </c>
    </row>
    <row r="53" spans="1:1" x14ac:dyDescent="0.2">
      <c r="A53">
        <v>35</v>
      </c>
    </row>
    <row r="54" spans="1:1" x14ac:dyDescent="0.2">
      <c r="A54">
        <v>78.7</v>
      </c>
    </row>
    <row r="55" spans="1:1" x14ac:dyDescent="0.2">
      <c r="A55">
        <v>74.7</v>
      </c>
    </row>
    <row r="56" spans="1:1" x14ac:dyDescent="0.2">
      <c r="A56">
        <v>65.400000000000006</v>
      </c>
    </row>
    <row r="57" spans="1:1" x14ac:dyDescent="0.2">
      <c r="A57">
        <v>66.8</v>
      </c>
    </row>
    <row r="58" spans="1:1" x14ac:dyDescent="0.2">
      <c r="A58">
        <v>72.099999999999994</v>
      </c>
    </row>
    <row r="59" spans="1:1" x14ac:dyDescent="0.2">
      <c r="A59">
        <v>85.4</v>
      </c>
    </row>
    <row r="60" spans="1:1" x14ac:dyDescent="0.2">
      <c r="A60">
        <v>63.8</v>
      </c>
    </row>
    <row r="61" spans="1:1" x14ac:dyDescent="0.2">
      <c r="A61">
        <v>69</v>
      </c>
    </row>
    <row r="62" spans="1:1" x14ac:dyDescent="0.2">
      <c r="A62">
        <v>75.400000000000006</v>
      </c>
    </row>
    <row r="63" spans="1:1" x14ac:dyDescent="0.2">
      <c r="A63">
        <v>59</v>
      </c>
    </row>
    <row r="64" spans="1:1" x14ac:dyDescent="0.2">
      <c r="A64">
        <v>64</v>
      </c>
    </row>
    <row r="65" spans="1:1" x14ac:dyDescent="0.2">
      <c r="A65">
        <v>72.5</v>
      </c>
    </row>
    <row r="66" spans="1:1" x14ac:dyDescent="0.2">
      <c r="A66">
        <v>77.5</v>
      </c>
    </row>
    <row r="67" spans="1:1" x14ac:dyDescent="0.2">
      <c r="A67">
        <v>68</v>
      </c>
    </row>
    <row r="68" spans="1:1" x14ac:dyDescent="0.2">
      <c r="A68">
        <v>75</v>
      </c>
    </row>
    <row r="69" spans="1:1" x14ac:dyDescent="0.2">
      <c r="A69">
        <v>74</v>
      </c>
    </row>
    <row r="70" spans="1:1" x14ac:dyDescent="0.2">
      <c r="A70">
        <v>44</v>
      </c>
    </row>
    <row r="71" spans="1:1" x14ac:dyDescent="0.2">
      <c r="A71">
        <v>53.1</v>
      </c>
    </row>
    <row r="72" spans="1:1" x14ac:dyDescent="0.2">
      <c r="A72">
        <v>80</v>
      </c>
    </row>
    <row r="73" spans="1:1" x14ac:dyDescent="0.2">
      <c r="A73">
        <v>79</v>
      </c>
    </row>
    <row r="74" spans="1:1" x14ac:dyDescent="0.2">
      <c r="A74">
        <v>85</v>
      </c>
    </row>
    <row r="75" spans="1:1" x14ac:dyDescent="0.2">
      <c r="A75">
        <v>79</v>
      </c>
    </row>
    <row r="76" spans="1:1" x14ac:dyDescent="0.2">
      <c r="A76">
        <v>82</v>
      </c>
    </row>
    <row r="77" spans="1:1" x14ac:dyDescent="0.2">
      <c r="A77">
        <v>59</v>
      </c>
    </row>
    <row r="78" spans="1:1" x14ac:dyDescent="0.2">
      <c r="A78">
        <v>52.9</v>
      </c>
    </row>
    <row r="79" spans="1:1" x14ac:dyDescent="0.2">
      <c r="A79">
        <v>66.400000000000006</v>
      </c>
    </row>
    <row r="80" spans="1:1" x14ac:dyDescent="0.2">
      <c r="A80">
        <v>49</v>
      </c>
    </row>
    <row r="81" spans="1:1" x14ac:dyDescent="0.2">
      <c r="A81">
        <v>82</v>
      </c>
    </row>
    <row r="82" spans="1:1" x14ac:dyDescent="0.2">
      <c r="A82">
        <v>73</v>
      </c>
    </row>
    <row r="83" spans="1:1" x14ac:dyDescent="0.2">
      <c r="A83">
        <v>50</v>
      </c>
    </row>
    <row r="84" spans="1:1" x14ac:dyDescent="0.2">
      <c r="A84">
        <v>41</v>
      </c>
    </row>
    <row r="85" spans="1:1" x14ac:dyDescent="0.2">
      <c r="A85">
        <v>71</v>
      </c>
    </row>
    <row r="86" spans="1:1" x14ac:dyDescent="0.2">
      <c r="A86">
        <v>91.7</v>
      </c>
    </row>
    <row r="87" spans="1:1" x14ac:dyDescent="0.2">
      <c r="A87">
        <v>51.8</v>
      </c>
    </row>
    <row r="88" spans="1:1" x14ac:dyDescent="0.2">
      <c r="A88">
        <v>46</v>
      </c>
    </row>
    <row r="89" spans="1:1" x14ac:dyDescent="0.2">
      <c r="A89">
        <v>78</v>
      </c>
    </row>
    <row r="90" spans="1:1" x14ac:dyDescent="0.2">
      <c r="A90">
        <v>54</v>
      </c>
    </row>
    <row r="91" spans="1:1" x14ac:dyDescent="0.2">
      <c r="A91">
        <v>62.5</v>
      </c>
    </row>
    <row r="92" spans="1:1" x14ac:dyDescent="0.2">
      <c r="A92">
        <v>78</v>
      </c>
    </row>
    <row r="93" spans="1:1" x14ac:dyDescent="0.2">
      <c r="A93">
        <v>47</v>
      </c>
    </row>
    <row r="94" spans="1:1" x14ac:dyDescent="0.2">
      <c r="A94">
        <v>68.900000000000006</v>
      </c>
    </row>
    <row r="95" spans="1:1" x14ac:dyDescent="0.2">
      <c r="A95">
        <v>47.5</v>
      </c>
    </row>
    <row r="96" spans="1:1" x14ac:dyDescent="0.2">
      <c r="A96">
        <v>69.099999999999994</v>
      </c>
    </row>
    <row r="97" spans="1:1" x14ac:dyDescent="0.2">
      <c r="A97">
        <v>46.3</v>
      </c>
    </row>
    <row r="98" spans="1:1" x14ac:dyDescent="0.2">
      <c r="A98">
        <v>48.1</v>
      </c>
    </row>
    <row r="99" spans="1:1" x14ac:dyDescent="0.2">
      <c r="A99">
        <v>61</v>
      </c>
    </row>
    <row r="100" spans="1:1" x14ac:dyDescent="0.2">
      <c r="A100">
        <v>78.7</v>
      </c>
    </row>
    <row r="101" spans="1:1" x14ac:dyDescent="0.2">
      <c r="A101">
        <v>76</v>
      </c>
    </row>
    <row r="102" spans="1:1" x14ac:dyDescent="0.2">
      <c r="A102">
        <v>70.3</v>
      </c>
    </row>
    <row r="103" spans="1:1" x14ac:dyDescent="0.2">
      <c r="A103">
        <v>57.1</v>
      </c>
    </row>
    <row r="104" spans="1:1" x14ac:dyDescent="0.2">
      <c r="A104">
        <v>72.599999999999994</v>
      </c>
    </row>
    <row r="105" spans="1:1" x14ac:dyDescent="0.2">
      <c r="A105">
        <v>56.7</v>
      </c>
    </row>
    <row r="106" spans="1:1" x14ac:dyDescent="0.2">
      <c r="A106">
        <v>75.7</v>
      </c>
    </row>
    <row r="107" spans="1:1" x14ac:dyDescent="0.2">
      <c r="A107">
        <v>55.1</v>
      </c>
    </row>
    <row r="108" spans="1:1" x14ac:dyDescent="0.2">
      <c r="A108">
        <v>36.1</v>
      </c>
    </row>
    <row r="109" spans="1:1" x14ac:dyDescent="0.2">
      <c r="A109">
        <v>77.5</v>
      </c>
    </row>
    <row r="110" spans="1:1" x14ac:dyDescent="0.2">
      <c r="A110">
        <v>78.400000000000006</v>
      </c>
    </row>
    <row r="111" spans="1:1" x14ac:dyDescent="0.2">
      <c r="A111">
        <v>47.5</v>
      </c>
    </row>
    <row r="112" spans="1:1" x14ac:dyDescent="0.2">
      <c r="A112">
        <v>83</v>
      </c>
    </row>
    <row r="113" spans="1:1" x14ac:dyDescent="0.2">
      <c r="A113">
        <v>55</v>
      </c>
    </row>
    <row r="114" spans="1:1" x14ac:dyDescent="0.2">
      <c r="A114">
        <v>86.4</v>
      </c>
    </row>
    <row r="115" spans="1:1" x14ac:dyDescent="0.2">
      <c r="A115">
        <v>80</v>
      </c>
    </row>
    <row r="116" spans="1:1" x14ac:dyDescent="0.2">
      <c r="A116">
        <v>45</v>
      </c>
    </row>
    <row r="117" spans="1:1" x14ac:dyDescent="0.2">
      <c r="A117">
        <v>47.5</v>
      </c>
    </row>
    <row r="118" spans="1:1" x14ac:dyDescent="0.2">
      <c r="A118">
        <v>70.8</v>
      </c>
    </row>
    <row r="119" spans="1:1" x14ac:dyDescent="0.2">
      <c r="A119">
        <v>71</v>
      </c>
    </row>
    <row r="120" spans="1:1" x14ac:dyDescent="0.2">
      <c r="A120">
        <v>70.599999999999994</v>
      </c>
    </row>
    <row r="121" spans="1:1" x14ac:dyDescent="0.2">
      <c r="A121">
        <v>47.1</v>
      </c>
    </row>
    <row r="122" spans="1:1" x14ac:dyDescent="0.2">
      <c r="A122">
        <v>50.4</v>
      </c>
    </row>
    <row r="123" spans="1:1" x14ac:dyDescent="0.2">
      <c r="A123">
        <v>71</v>
      </c>
    </row>
    <row r="124" spans="1:1" x14ac:dyDescent="0.2">
      <c r="A124">
        <v>59.1</v>
      </c>
    </row>
    <row r="125" spans="1:1" x14ac:dyDescent="0.2">
      <c r="A125">
        <v>76.7</v>
      </c>
    </row>
    <row r="126" spans="1:1" x14ac:dyDescent="0.2">
      <c r="A126">
        <v>67.2</v>
      </c>
    </row>
    <row r="127" spans="1:1" x14ac:dyDescent="0.2">
      <c r="A127">
        <v>78.2</v>
      </c>
    </row>
    <row r="128" spans="1:1" x14ac:dyDescent="0.2">
      <c r="A128">
        <v>55.7</v>
      </c>
    </row>
    <row r="129" spans="1:1" x14ac:dyDescent="0.2">
      <c r="A129">
        <v>82.7</v>
      </c>
    </row>
    <row r="130" spans="1:1" x14ac:dyDescent="0.2">
      <c r="A130">
        <v>71.8</v>
      </c>
    </row>
  </sheetData>
  <sheetCalcPr fullCalcOnLoad="1"/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Fidelity Investments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Tullis</dc:creator>
  <cp:lastModifiedBy>Thomas Tullis</cp:lastModifiedBy>
  <dcterms:created xsi:type="dcterms:W3CDTF">2007-11-24T06:09:30Z</dcterms:created>
  <dcterms:modified xsi:type="dcterms:W3CDTF">2018-08-17T03:09:42Z</dcterms:modified>
</cp:coreProperties>
</file>